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пр. 3 доходы 2018" sheetId="6" r:id="rId1"/>
  </sheets>
  <definedNames>
    <definedName name="_xlnm.Print_Titles" localSheetId="0">'пр. 3 доходы 2018'!$10:$10</definedName>
  </definedNames>
  <calcPr calcId="124519"/>
</workbook>
</file>

<file path=xl/calcChain.xml><?xml version="1.0" encoding="utf-8"?>
<calcChain xmlns="http://schemas.openxmlformats.org/spreadsheetml/2006/main">
  <c r="C60" i="6"/>
  <c r="C59" s="1"/>
  <c r="C56" s="1"/>
  <c r="C49" l="1"/>
  <c r="C12"/>
  <c r="C14"/>
  <c r="C16"/>
  <c r="C20"/>
  <c r="C25"/>
  <c r="C28"/>
  <c r="C30"/>
  <c r="C32"/>
  <c r="C36"/>
  <c r="C38"/>
  <c r="C24" l="1"/>
  <c r="C35"/>
  <c r="C11" l="1"/>
  <c r="C47" l="1"/>
  <c r="C45"/>
  <c r="C44" l="1"/>
  <c r="C43" s="1"/>
  <c r="C73" s="1"/>
</calcChain>
</file>

<file path=xl/sharedStrings.xml><?xml version="1.0" encoding="utf-8"?>
<sst xmlns="http://schemas.openxmlformats.org/spreadsheetml/2006/main" count="120" uniqueCount="120">
  <si>
    <t/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</si>
  <si>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</si>
  <si>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</si>
  <si>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</si>
  <si>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оплату жилищно-коммунальных услуг отдельным категориям граждан</t>
  </si>
  <si>
    <t>00020203000000000000</t>
  </si>
  <si>
    <t>Дотации бюджетам субъектов Российской Федерации и муниципальных образований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</si>
  <si>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</si>
  <si>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</si>
  <si>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</si>
  <si>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</si>
  <si>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ШТРАФЫ, САНКЦИИ, ВОЗМЕЩЕНИЕ УЩЕРБА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</si>
  <si>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</si>
  <si>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</si>
  <si>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00011406012040000430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</si>
  <si>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</si>
  <si>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00011406000000000000</t>
  </si>
  <si>
    <t>Доходы от реализации иного имущества, находящегося в собственности городских округов ( за исключением имущества в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</si>
  <si>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>00011402043040000410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</si>
  <si>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</si>
  <si>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</si>
  <si>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</si>
  <si>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</si>
  <si>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Плата за негативное воздействие на окружающую среду</t>
  </si>
  <si>
    <t>00011201000000000000</t>
  </si>
  <si>
    <t>ПЛАТЕЖИ ПРИ ПОЛЬЗОВАНИИ ПРИРОДНЫМИ РЕСУРСАМИ</t>
  </si>
  <si>
    <t>00011200000000000000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</si>
  <si>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</si>
  <si>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</si>
  <si>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</si>
  <si>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</si>
  <si>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</si>
  <si>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</si>
  <si>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Платежи от государственных и муниципальных унитарных предприятий</t>
  </si>
  <si>
    <t>00011107000000000000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</si>
  <si>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</si>
  <si>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00011105024040000120</t>
  </si>
  <si>
    <t>Доходы, получаемые  в  виде  арендной  платы  за земельные участки, государственная собственность  на  которые  не  разграничена, и которые   расположены   в   границах   городских округов, а также средства от продажи  права  на заключение договоров аренды указанных  земельных участков</t>
  </si>
  <si>
    <t>00011105012040000120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</si>
  <si>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</si>
  <si>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00011105000000000000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</si>
  <si>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</si>
  <si>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</si>
  <si>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ГОСУДАРСТВЕННАЯ ПОШЛИНА</t>
  </si>
  <si>
    <t>00010800000000000000</t>
  </si>
  <si>
    <t>Земельный налог</t>
  </si>
  <si>
    <t>00010606000000000000</t>
  </si>
  <si>
    <t>Налог на имущество физических лиц</t>
  </si>
  <si>
    <t>00010601000000000000</t>
  </si>
  <si>
    <t>НАЛОГИ НА ИМУЩЕСТВО</t>
  </si>
  <si>
    <t>00010600000000000000</t>
  </si>
  <si>
    <t>Единый сельскохозяйственный налог</t>
  </si>
  <si>
    <t>00010503000000000000</t>
  </si>
  <si>
    <t>Единый налог на вмененный доход для отдельных видов деятельности</t>
  </si>
  <si>
    <t>00010502000000000000</t>
  </si>
  <si>
    <t>НАЛОГИ НА СОВОКУПНЫЙ ДОХОД</t>
  </si>
  <si>
    <t>00010500000000000000</t>
  </si>
  <si>
    <t>Налог на доходы физических лиц</t>
  </si>
  <si>
    <t>00010102000000000000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</si>
  <si>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</si>
  <si>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</si>
  <si>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</si>
  <si>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</si>
  <si>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Наименование платежей</t>
  </si>
  <si>
    <t>Код дохода</t>
  </si>
  <si>
    <t>Субсидии на оздоровление детей</t>
  </si>
  <si>
    <t xml:space="preserve">Субвенции бюджетам городских округов на реализацию Закона РТ «О предоставлении органам местного самоуправления муниципальных районов и городских округов на территории РТ субвенций на реализацию основных общеобразовательных программ в области общего образования»  </t>
  </si>
  <si>
    <t>Субвенции бюджетам городских округов на осуществление переданных полномочий по комиссии по делам несовершеннолетних</t>
  </si>
  <si>
    <t xml:space="preserve">Субвенции бюджетам городских округов на реализацию Закона РТ "О порядке назначения и выплаты ежемесячного пособия на ребенка" пособия на ребенка </t>
  </si>
  <si>
    <t xml:space="preserve">Субвенции бюджетам городских округов на обеспечение мер социальной поддержки ветеранов труда и тружеников тыла </t>
  </si>
  <si>
    <t>Субвенции бюджетам городских округов на реализацию Закона РТ "О погребении и похоронном деле"</t>
  </si>
  <si>
    <t>Итого доходов</t>
  </si>
  <si>
    <t>НАЛОГИ НА ТОВАРЫ (РАБОТЫ, УСЛУГИ), РЕАЛИЗУЕМЫЕ НА ТЕРРИТОРИИ РОССИЙСКОЙ ФЕДЕРАЦИИ</t>
  </si>
  <si>
    <t xml:space="preserve"> 00010302000010000110</t>
  </si>
  <si>
    <t>Акцизы по подакцизным товарам (продукции), производимым на территории Российской Федерации</t>
  </si>
  <si>
    <t xml:space="preserve"> 00010300000000000000</t>
  </si>
  <si>
    <t xml:space="preserve"> 00010504000000000000</t>
  </si>
  <si>
    <t>Налог, взимаемый в связи с применением патентной системы налогообложения</t>
  </si>
  <si>
    <t>в том числе общие образовательные учреждения</t>
  </si>
  <si>
    <t>00011406024040000400</t>
  </si>
  <si>
    <t>Доходы от продажи земельных участков, нахоящихся в муниципальногй собственности</t>
  </si>
  <si>
    <t>00011300000000000000</t>
  </si>
  <si>
    <t>ДОХОДЫ ОТ ОКАЗАНИЯ ПЛАТНЫХ УСЛУГ (РАБОТ) И КОМПЕНСАЦИИ ЗАТРАТ ГОСУДАРСТВА</t>
  </si>
  <si>
    <t xml:space="preserve"> 00011700000000000000</t>
  </si>
  <si>
    <t>Прочие неналоговые доходы</t>
  </si>
  <si>
    <t>Субсидии бюджетам  муниципальных образований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</si>
  <si>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республиканского бюджета</t>
  </si>
  <si>
    <t xml:space="preserve">Прочие субсидии </t>
  </si>
  <si>
    <t xml:space="preserve"> 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эффективности, в рамках подпрограммы "Энергосбережение и повышение энергетической эффективности в Республике Тыва </t>
  </si>
  <si>
    <t>Субвенции бюджетам  муниципальных образований</t>
  </si>
  <si>
    <t xml:space="preserve">Субвенции бюджетам городских округов на выполнение передаваемых полномочий </t>
  </si>
  <si>
    <t xml:space="preserve">"О бюджете городского округа "Город Кызыл Республики Тыва" </t>
  </si>
  <si>
    <t>Сумма</t>
  </si>
  <si>
    <t>Субвенции на обеспечение выполнения передаваемых государственных полномочий в соответствии с действующим законодательством по расчету предоставления жилищных субсидий гражданам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</si>
  <si>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</si>
  <si>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 xml:space="preserve">               дошкольные образовательные учреждения</t>
  </si>
  <si>
    <t>Приложение 3</t>
  </si>
  <si>
    <t>000 2 02 15002 04 0000 151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</si>
  <si>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</si>
  <si>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000 2 02 20041 04 0000 151</t>
  </si>
  <si>
    <t>000 2 02 10000 00 0000 000</t>
  </si>
  <si>
    <t>000 2 02 20000 00 0000 000</t>
  </si>
  <si>
    <t>000 2 02 29999 00 0000 151</t>
  </si>
  <si>
    <t>000 2 02 35250 04 0000 151</t>
  </si>
  <si>
    <t>000 2 02 30013 04 0000 151</t>
  </si>
  <si>
    <t>000 2 02 30024 04 0000 151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</si>
  <si>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</si>
  <si>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000 2 02 35380 04 0000 151</t>
  </si>
  <si>
    <t>Дотации бюджетам городских округов на поддержку мер по обеспечению сбалансированности бюджетов</t>
  </si>
  <si>
    <t>000 2 02 03022 04 0000 151</t>
  </si>
  <si>
    <t>ДОХОДЫ БЮДЖЕТА ГОРОДСКОГО ОКРУГА "ГОРОД КЫЗЫЛ РЕСПУБЛИКИ ТЫВА" НА 2018 ГОД</t>
  </si>
  <si>
    <t>Субсидии на поддержку обустройство мест массового отдыха населения (городских парков)</t>
  </si>
  <si>
    <t>Субсидии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</si>
  <si>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 xml:space="preserve">Субсидии бюджетам городских округов на реализацию мероприятий государственной программы Республики Тыва" Доступная среда на 2016 - 2020 годы" </t>
  </si>
  <si>
    <t>Субвенции на составление (изменение) списков кандидатов в присяжные заседатели федеральных судов общей юрисдикции в Республике Тыва на 2018 год</t>
  </si>
  <si>
    <t>000 2 02 35120 04 0000 151</t>
  </si>
  <si>
    <t>к Решению Хурала представителей города Кызыла</t>
  </si>
  <si>
    <t>(тыс. рублей)</t>
  </si>
  <si>
    <t xml:space="preserve">                                                                                                на 2018 год и на плановый период 2019 и 2020 годов"</t>
  </si>
  <si>
    <t xml:space="preserve">                                                                                                                                       от "27" декабря 2017 года №385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</si>
</sst>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#,##0.0;[Red]\-#,##0.0;0.0"/>
    <numFmt numFmtId="166" formatCode="#,##0.0"/>
    <numFmt numFmtId="167" formatCode="#,##0.00_ ;[Red]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1" fillId="0" borderId="0"/>
    <xf numFmtId="0" fontId="11" fillId="0" borderId="0"/>
  </cellStyleXfs>
  <cellXfs count="49">
    <xf numFmtId="0" fontId="0" fillId="0" borderId="0" xfId="0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3" fillId="0" borderId="0" xfId="1" applyFont="1" applyAlignment="1">
      <alignment horizontal="right"/>
    </xf>
    <xf numFmtId="49" fontId="2" fillId="0" borderId="1" xfId="1" applyNumberFormat="1" applyFont="1" applyFill="1" applyBorder="1" applyAlignment="1" applyProtection="1">
      <alignment horizontal="center"/>
      <protection hidden="1"/>
    </xf>
    <xf numFmtId="166" fontId="3" fillId="0" borderId="0" xfId="1" applyNumberFormat="1" applyFont="1"/>
    <xf numFmtId="0" fontId="4" fillId="0" borderId="0" xfId="1" applyFont="1"/>
    <xf numFmtId="0" fontId="3" fillId="0" borderId="0" xfId="1" applyFont="1" applyAlignment="1">
      <alignment horizontal="center" vertical="center"/>
    </xf>
    <xf numFmtId="0" fontId="5" fillId="0" borderId="0" xfId="1" applyFo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>
      <alignment horizontal="right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/>
    <xf numFmtId="165" fontId="8" fillId="0" borderId="1" xfId="1" applyNumberFormat="1" applyFont="1" applyFill="1" applyBorder="1" applyAlignment="1" applyProtection="1">
      <alignment vertical="center"/>
      <protection hidden="1"/>
    </xf>
    <xf numFmtId="165" fontId="5" fillId="0" borderId="1" xfId="1" applyNumberFormat="1" applyFont="1" applyFill="1" applyBorder="1" applyAlignment="1" applyProtection="1">
      <alignment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top" wrapText="1" indent="2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1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left" vertical="top" wrapText="1"/>
      <protection hidden="1"/>
    </xf>
    <xf numFmtId="165" fontId="5" fillId="0" borderId="4" xfId="1" applyNumberFormat="1" applyFont="1" applyFill="1" applyBorder="1" applyAlignment="1" applyProtection="1">
      <alignment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6" fillId="0" borderId="5" xfId="1" applyNumberFormat="1" applyFont="1" applyFill="1" applyBorder="1" applyAlignment="1" applyProtection="1">
      <alignment horizontal="right"/>
      <protection hidden="1"/>
    </xf>
    <xf numFmtId="164" fontId="6" fillId="0" borderId="3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tabSelected="1" workbookViewId="0">
      <selection activeCell="B5" sqref="B5"/>
    </sheetView>
  </sheetViews>
  <sheetFormatPr defaultColWidth="9.140625" defaultRowHeight="12.75"/>
  <cols>
    <col min="1" max="1" width="24.140625" style="12" customWidth="1"/>
    <col min="2" max="2" width="69.85546875" style="7" customWidth="1"/>
    <col min="3" max="3" width="14.28515625" style="8" customWidth="1"/>
    <col min="4" max="189" width="9.140625" style="7" customWidth="1"/>
    <col min="190" max="16384" width="9.140625" style="7"/>
  </cols>
  <sheetData>
    <row r="1" spans="1:3">
      <c r="A1" s="5"/>
      <c r="B1" s="6"/>
      <c r="C1" s="23" t="s">
        <v>96</v>
      </c>
    </row>
    <row r="2" spans="1:3">
      <c r="A2" s="5"/>
      <c r="C2" s="23" t="s">
        <v>116</v>
      </c>
    </row>
    <row r="3" spans="1:3">
      <c r="A3" s="5"/>
      <c r="C3" s="46" t="s">
        <v>91</v>
      </c>
    </row>
    <row r="4" spans="1:3">
      <c r="A4" s="5"/>
      <c r="B4" s="7" t="s">
        <v>118</v>
      </c>
      <c r="C4" s="23"/>
    </row>
    <row r="5" spans="1:3">
      <c r="A5" s="5"/>
      <c r="B5" s="7" t="s">
        <v>119</v>
      </c>
      <c r="C5" s="46"/>
    </row>
    <row r="6" spans="1:3">
      <c r="A6" s="5"/>
      <c r="C6" s="24"/>
    </row>
    <row r="7" spans="1:3">
      <c r="A7" s="5"/>
      <c r="B7" s="47"/>
      <c r="C7" s="47"/>
    </row>
    <row r="8" spans="1:3" ht="36.75" customHeight="1">
      <c r="A8" s="48" t="s">
        <v>110</v>
      </c>
      <c r="B8" s="48"/>
      <c r="C8" s="48"/>
    </row>
    <row r="9" spans="1:3" ht="15.75">
      <c r="A9" s="5"/>
      <c r="B9" s="13"/>
      <c r="C9" s="15" t="s">
        <v>117</v>
      </c>
    </row>
    <row r="10" spans="1:3" ht="37.5" customHeight="1">
      <c r="A10" s="14" t="s">
        <v>64</v>
      </c>
      <c r="B10" s="14" t="s">
        <v>63</v>
      </c>
      <c r="C10" s="14" t="s">
        <v>92</v>
      </c>
    </row>
    <row r="11" spans="1:3" ht="15.75">
      <c r="A11" s="4" t="s">
        <v>62</v>
      </c>
      <c r="B11" s="28" t="s">
        <v>61</v>
      </c>
      <c r="C11" s="16">
        <f>C12+C14+C16+C20+C23+C24+C32+C34+C35+C41+C42</f>
        <v>755079</v>
      </c>
    </row>
    <row r="12" spans="1:3" ht="15.75">
      <c r="A12" s="4" t="s">
        <v>60</v>
      </c>
      <c r="B12" s="28" t="s">
        <v>59</v>
      </c>
      <c r="C12" s="16">
        <f>C13</f>
        <v>440985</v>
      </c>
    </row>
    <row r="13" spans="1:3" ht="15.75">
      <c r="A13" s="3" t="s">
        <v>58</v>
      </c>
      <c r="B13" s="29" t="s">
        <v>57</v>
      </c>
      <c r="C13" s="17">
        <v>440985</v>
      </c>
    </row>
    <row r="14" spans="1:3" ht="35.25" customHeight="1">
      <c r="A14" s="4" t="s">
        <v>75</v>
      </c>
      <c r="B14" s="28" t="s">
        <v>72</v>
      </c>
      <c r="C14" s="16">
        <f>C15</f>
        <v>4784</v>
      </c>
    </row>
    <row r="15" spans="1:3" ht="31.5">
      <c r="A15" s="3" t="s">
        <v>73</v>
      </c>
      <c r="B15" s="30" t="s">
        <v>74</v>
      </c>
      <c r="C15" s="17">
        <v>4784</v>
      </c>
    </row>
    <row r="16" spans="1:3" ht="15.75">
      <c r="A16" s="4" t="s">
        <v>56</v>
      </c>
      <c r="B16" s="28" t="s">
        <v>55</v>
      </c>
      <c r="C16" s="16">
        <f>C17+C18+C19</f>
        <v>75955</v>
      </c>
    </row>
    <row r="17" spans="1:3" ht="31.5">
      <c r="A17" s="3" t="s">
        <v>54</v>
      </c>
      <c r="B17" s="29" t="s">
        <v>53</v>
      </c>
      <c r="C17" s="17">
        <v>69066</v>
      </c>
    </row>
    <row r="18" spans="1:3" ht="15.75">
      <c r="A18" s="3" t="s">
        <v>52</v>
      </c>
      <c r="B18" s="29" t="s">
        <v>51</v>
      </c>
      <c r="C18" s="17">
        <v>569</v>
      </c>
    </row>
    <row r="19" spans="1:3" ht="31.5">
      <c r="A19" s="3" t="s">
        <v>76</v>
      </c>
      <c r="B19" s="29" t="s">
        <v>77</v>
      </c>
      <c r="C19" s="17">
        <v>6320</v>
      </c>
    </row>
    <row r="20" spans="1:3" ht="15.75">
      <c r="A20" s="4" t="s">
        <v>50</v>
      </c>
      <c r="B20" s="28" t="s">
        <v>49</v>
      </c>
      <c r="C20" s="16">
        <f>C21+C22</f>
        <v>104255</v>
      </c>
    </row>
    <row r="21" spans="1:3" ht="15.75">
      <c r="A21" s="3" t="s">
        <v>48</v>
      </c>
      <c r="B21" s="29" t="s">
        <v>47</v>
      </c>
      <c r="C21" s="17">
        <v>21009</v>
      </c>
    </row>
    <row r="22" spans="1:3" ht="15.75">
      <c r="A22" s="3" t="s">
        <v>46</v>
      </c>
      <c r="B22" s="29" t="s">
        <v>45</v>
      </c>
      <c r="C22" s="17">
        <v>83246</v>
      </c>
    </row>
    <row r="23" spans="1:3" ht="15.75">
      <c r="A23" s="4" t="s">
        <v>44</v>
      </c>
      <c r="B23" s="28" t="s">
        <v>43</v>
      </c>
      <c r="C23" s="16">
        <v>25494</v>
      </c>
    </row>
    <row r="24" spans="1:3" ht="47.25">
      <c r="A24" s="4" t="s">
        <v>42</v>
      </c>
      <c r="B24" s="31" t="s">
        <v>41</v>
      </c>
      <c r="C24" s="16">
        <f>C25+C28+C30</f>
        <v>38310</v>
      </c>
    </row>
    <row r="25" spans="1:3" ht="76.5" customHeight="1">
      <c r="A25" s="4" t="s">
        <v>40</v>
      </c>
      <c r="B25" s="28" t="s">
        <v>39</v>
      </c>
      <c r="C25" s="16">
        <f>C26+C27</f>
        <v>21633</v>
      </c>
    </row>
    <row r="26" spans="1:3" ht="78.75">
      <c r="A26" s="3" t="s">
        <v>38</v>
      </c>
      <c r="B26" s="29" t="s">
        <v>37</v>
      </c>
      <c r="C26" s="17">
        <v>20000</v>
      </c>
    </row>
    <row r="27" spans="1:3" ht="78.75">
      <c r="A27" s="3" t="s">
        <v>36</v>
      </c>
      <c r="B27" s="29" t="s">
        <v>35</v>
      </c>
      <c r="C27" s="17">
        <v>1633</v>
      </c>
    </row>
    <row r="28" spans="1:3" ht="31.5">
      <c r="A28" s="4" t="s">
        <v>34</v>
      </c>
      <c r="B28" s="28" t="s">
        <v>33</v>
      </c>
      <c r="C28" s="16">
        <f>C29</f>
        <v>540</v>
      </c>
    </row>
    <row r="29" spans="1:3" ht="47.25">
      <c r="A29" s="3" t="s">
        <v>32</v>
      </c>
      <c r="B29" s="29" t="s">
        <v>31</v>
      </c>
      <c r="C29" s="17">
        <v>540</v>
      </c>
    </row>
    <row r="30" spans="1:3" ht="81.75" customHeight="1">
      <c r="A30" s="4" t="s">
        <v>30</v>
      </c>
      <c r="B30" s="28" t="s">
        <v>29</v>
      </c>
      <c r="C30" s="16">
        <f>C31</f>
        <v>16137</v>
      </c>
    </row>
    <row r="31" spans="1:3" ht="78.75">
      <c r="A31" s="3" t="s">
        <v>28</v>
      </c>
      <c r="B31" s="29" t="s">
        <v>27</v>
      </c>
      <c r="C31" s="17">
        <v>16137</v>
      </c>
    </row>
    <row r="32" spans="1:3" ht="31.5">
      <c r="A32" s="4" t="s">
        <v>26</v>
      </c>
      <c r="B32" s="28" t="s">
        <v>25</v>
      </c>
      <c r="C32" s="16">
        <f>C33</f>
        <v>2736</v>
      </c>
    </row>
    <row r="33" spans="1:3" ht="15.75">
      <c r="A33" s="3" t="s">
        <v>24</v>
      </c>
      <c r="B33" s="29" t="s">
        <v>23</v>
      </c>
      <c r="C33" s="17">
        <v>2736</v>
      </c>
    </row>
    <row r="34" spans="1:3" ht="31.5">
      <c r="A34" s="4" t="s">
        <v>81</v>
      </c>
      <c r="B34" s="28" t="s">
        <v>82</v>
      </c>
      <c r="C34" s="16"/>
    </row>
    <row r="35" spans="1:3" ht="31.5">
      <c r="A35" s="9" t="s">
        <v>22</v>
      </c>
      <c r="B35" s="28" t="s">
        <v>21</v>
      </c>
      <c r="C35" s="16">
        <f>C36+C38</f>
        <v>20982</v>
      </c>
    </row>
    <row r="36" spans="1:3" ht="81.75" customHeight="1">
      <c r="A36" s="4" t="s">
        <v>20</v>
      </c>
      <c r="B36" s="28" t="s">
        <v>19</v>
      </c>
      <c r="C36" s="16">
        <f>C37</f>
        <v>7146</v>
      </c>
    </row>
    <row r="37" spans="1:3" ht="78.75" customHeight="1">
      <c r="A37" s="3" t="s">
        <v>18</v>
      </c>
      <c r="B37" s="29" t="s">
        <v>17</v>
      </c>
      <c r="C37" s="17">
        <v>7146</v>
      </c>
    </row>
    <row r="38" spans="1:3" ht="78.75">
      <c r="A38" s="4" t="s">
        <v>16</v>
      </c>
      <c r="B38" s="28" t="s">
        <v>15</v>
      </c>
      <c r="C38" s="16">
        <f>C39+C40</f>
        <v>13836</v>
      </c>
    </row>
    <row r="39" spans="1:3" ht="47.25">
      <c r="A39" s="3" t="s">
        <v>14</v>
      </c>
      <c r="B39" s="29" t="s">
        <v>13</v>
      </c>
      <c r="C39" s="17">
        <v>7690</v>
      </c>
    </row>
    <row r="40" spans="1:3" ht="31.5">
      <c r="A40" s="3" t="s">
        <v>79</v>
      </c>
      <c r="B40" s="32" t="s">
        <v>80</v>
      </c>
      <c r="C40" s="17">
        <v>6146</v>
      </c>
    </row>
    <row r="41" spans="1:3" ht="15.75">
      <c r="A41" s="4" t="s">
        <v>12</v>
      </c>
      <c r="B41" s="28" t="s">
        <v>11</v>
      </c>
      <c r="C41" s="16">
        <v>41578</v>
      </c>
    </row>
    <row r="42" spans="1:3" ht="15.75">
      <c r="A42" s="4" t="s">
        <v>83</v>
      </c>
      <c r="B42" s="28" t="s">
        <v>84</v>
      </c>
      <c r="C42" s="16"/>
    </row>
    <row r="43" spans="1:3" ht="15.75">
      <c r="A43" s="2" t="s">
        <v>10</v>
      </c>
      <c r="B43" s="28" t="s">
        <v>9</v>
      </c>
      <c r="C43" s="16">
        <f>C44</f>
        <v>1938402.6999999997</v>
      </c>
    </row>
    <row r="44" spans="1:3" ht="31.5">
      <c r="A44" s="2" t="s">
        <v>8</v>
      </c>
      <c r="B44" s="28" t="s">
        <v>7</v>
      </c>
      <c r="C44" s="16">
        <f>C47+C56+C45</f>
        <v>1938402.6999999997</v>
      </c>
    </row>
    <row r="45" spans="1:3" ht="31.5">
      <c r="A45" s="2" t="s">
        <v>100</v>
      </c>
      <c r="B45" s="28" t="s">
        <v>6</v>
      </c>
      <c r="C45" s="16">
        <f>C46</f>
        <v>0</v>
      </c>
    </row>
    <row r="46" spans="1:3" ht="31.5">
      <c r="A46" s="1" t="s">
        <v>97</v>
      </c>
      <c r="B46" s="29" t="s">
        <v>108</v>
      </c>
      <c r="C46" s="17"/>
    </row>
    <row r="47" spans="1:3" ht="15.75">
      <c r="A47" s="2" t="s">
        <v>101</v>
      </c>
      <c r="B47" s="28" t="s">
        <v>85</v>
      </c>
      <c r="C47" s="16">
        <f>C48+C49</f>
        <v>179654.39999999999</v>
      </c>
    </row>
    <row r="48" spans="1:3" ht="63">
      <c r="A48" s="3" t="s">
        <v>99</v>
      </c>
      <c r="B48" s="29" t="s">
        <v>98</v>
      </c>
      <c r="C48" s="17"/>
    </row>
    <row r="49" spans="1:4" ht="15.75">
      <c r="A49" s="1" t="s">
        <v>102</v>
      </c>
      <c r="B49" s="33" t="s">
        <v>87</v>
      </c>
      <c r="C49" s="17">
        <f>C50+C51+C52+C53+C54+C55</f>
        <v>179654.39999999999</v>
      </c>
    </row>
    <row r="50" spans="1:4" ht="157.5">
      <c r="A50" s="1"/>
      <c r="B50" s="29" t="s">
        <v>88</v>
      </c>
      <c r="C50" s="17">
        <v>6211</v>
      </c>
    </row>
    <row r="51" spans="1:4" ht="15.75">
      <c r="A51" s="1"/>
      <c r="B51" s="34" t="s">
        <v>65</v>
      </c>
      <c r="C51" s="17">
        <v>9047.2000000000007</v>
      </c>
    </row>
    <row r="52" spans="1:4" ht="63">
      <c r="A52" s="1"/>
      <c r="B52" s="34" t="s">
        <v>86</v>
      </c>
      <c r="C52" s="17">
        <v>162274</v>
      </c>
      <c r="D52" s="10"/>
    </row>
    <row r="53" spans="1:4" ht="31.5">
      <c r="A53" s="1"/>
      <c r="B53" s="29" t="s">
        <v>111</v>
      </c>
      <c r="C53" s="17">
        <v>146.6</v>
      </c>
      <c r="D53" s="10"/>
    </row>
    <row r="54" spans="1:4" ht="47.25">
      <c r="A54" s="1"/>
      <c r="B54" s="34" t="s">
        <v>113</v>
      </c>
      <c r="C54" s="17">
        <v>1954.8</v>
      </c>
      <c r="D54" s="10"/>
    </row>
    <row r="55" spans="1:4" ht="47.25">
      <c r="A55" s="1"/>
      <c r="B55" s="34" t="s">
        <v>112</v>
      </c>
      <c r="C55" s="17">
        <v>20.8</v>
      </c>
      <c r="D55" s="10"/>
    </row>
    <row r="56" spans="1:4" ht="15.75">
      <c r="A56" s="2" t="s">
        <v>5</v>
      </c>
      <c r="B56" s="28" t="s">
        <v>89</v>
      </c>
      <c r="C56" s="16">
        <f>C57+C58+C59+C72+C70+C71</f>
        <v>1758748.2999999998</v>
      </c>
    </row>
    <row r="57" spans="1:4" ht="47.25">
      <c r="A57" s="1" t="s">
        <v>104</v>
      </c>
      <c r="B57" s="29" t="s">
        <v>3</v>
      </c>
      <c r="C57" s="18">
        <v>903.4</v>
      </c>
    </row>
    <row r="58" spans="1:4" ht="47.25">
      <c r="A58" s="1" t="s">
        <v>109</v>
      </c>
      <c r="B58" s="29" t="s">
        <v>2</v>
      </c>
      <c r="C58" s="18">
        <v>84874.8</v>
      </c>
    </row>
    <row r="59" spans="1:4" ht="31.5">
      <c r="A59" s="1" t="s">
        <v>105</v>
      </c>
      <c r="B59" s="29" t="s">
        <v>90</v>
      </c>
      <c r="C59" s="17">
        <f>C60+C63+C64+C65+C66+C67+C68+C69</f>
        <v>1470507.7</v>
      </c>
    </row>
    <row r="60" spans="1:4" s="11" customFormat="1" ht="78.75">
      <c r="A60" s="19"/>
      <c r="B60" s="35" t="s">
        <v>66</v>
      </c>
      <c r="C60" s="21">
        <f>C61+C62</f>
        <v>1322606</v>
      </c>
    </row>
    <row r="61" spans="1:4" s="11" customFormat="1" ht="15.75">
      <c r="A61" s="19"/>
      <c r="B61" s="36" t="s">
        <v>78</v>
      </c>
      <c r="C61" s="21">
        <v>931593</v>
      </c>
    </row>
    <row r="62" spans="1:4" s="11" customFormat="1" ht="15.75">
      <c r="A62" s="19"/>
      <c r="B62" s="37" t="s">
        <v>95</v>
      </c>
      <c r="C62" s="21">
        <v>391013</v>
      </c>
    </row>
    <row r="63" spans="1:4" s="11" customFormat="1" ht="31.5">
      <c r="A63" s="19"/>
      <c r="B63" s="38" t="s">
        <v>69</v>
      </c>
      <c r="C63" s="21">
        <v>58699.1</v>
      </c>
    </row>
    <row r="64" spans="1:4" s="11" customFormat="1" ht="47.25">
      <c r="A64" s="19"/>
      <c r="B64" s="38" t="s">
        <v>68</v>
      </c>
      <c r="C64" s="21">
        <v>30136.2</v>
      </c>
    </row>
    <row r="65" spans="1:6" s="11" customFormat="1" ht="63">
      <c r="A65" s="19"/>
      <c r="B65" s="38" t="s">
        <v>93</v>
      </c>
      <c r="C65" s="21">
        <v>11014.6</v>
      </c>
    </row>
    <row r="66" spans="1:6" ht="31.5">
      <c r="A66" s="19"/>
      <c r="B66" s="37" t="s">
        <v>70</v>
      </c>
      <c r="C66" s="21">
        <v>1593.2</v>
      </c>
    </row>
    <row r="67" spans="1:6" ht="47.25">
      <c r="A67" s="19"/>
      <c r="B67" s="37" t="s">
        <v>67</v>
      </c>
      <c r="C67" s="21">
        <v>433.2</v>
      </c>
    </row>
    <row r="68" spans="1:6" ht="47.25">
      <c r="A68" s="19"/>
      <c r="B68" s="39" t="s">
        <v>94</v>
      </c>
      <c r="C68" s="21">
        <v>393.9</v>
      </c>
    </row>
    <row r="69" spans="1:6" s="11" customFormat="1" ht="63">
      <c r="A69" s="3"/>
      <c r="B69" s="39" t="s">
        <v>1</v>
      </c>
      <c r="C69" s="21">
        <v>45631.5</v>
      </c>
    </row>
    <row r="70" spans="1:6" s="11" customFormat="1" ht="47.25">
      <c r="A70" s="3" t="s">
        <v>115</v>
      </c>
      <c r="B70" s="34" t="s">
        <v>114</v>
      </c>
      <c r="C70" s="22">
        <v>617</v>
      </c>
      <c r="F70" s="7"/>
    </row>
    <row r="71" spans="1:6" s="11" customFormat="1" ht="31.5">
      <c r="A71" s="1" t="s">
        <v>103</v>
      </c>
      <c r="B71" s="29" t="s">
        <v>4</v>
      </c>
      <c r="C71" s="18">
        <v>38843.699999999997</v>
      </c>
      <c r="F71" s="7"/>
    </row>
    <row r="72" spans="1:6" ht="95.25" thickBot="1">
      <c r="A72" s="40" t="s">
        <v>107</v>
      </c>
      <c r="B72" s="41" t="s">
        <v>106</v>
      </c>
      <c r="C72" s="42">
        <v>163001.70000000001</v>
      </c>
    </row>
    <row r="73" spans="1:6" ht="16.5" thickBot="1">
      <c r="A73" s="43" t="s">
        <v>0</v>
      </c>
      <c r="B73" s="45" t="s">
        <v>71</v>
      </c>
      <c r="C73" s="44">
        <f>C11+C43</f>
        <v>2693481.6999999997</v>
      </c>
    </row>
    <row r="74" spans="1:6">
      <c r="A74" s="25"/>
      <c r="B74" s="26"/>
      <c r="C74" s="27"/>
      <c r="E74" s="20"/>
    </row>
    <row r="79" spans="1:6">
      <c r="A79" s="7"/>
    </row>
  </sheetData>
  <mergeCells count="2">
    <mergeCell ref="B7:C7"/>
    <mergeCell ref="A8:C8"/>
  </mergeCells>
  <pageMargins left="1.0236220472440944" right="0.27559055118110237" top="0.61" bottom="0.35433070866141736" header="0.67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3 доходы 2018</vt:lpstr>
      <vt:lpstr>'пр. 3 доходы 2018'!Заголовки_для_печати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2017-11-15T11:57:14Z</cp:lastPrinted>
  <dcterms:created xsi:type="dcterms:W3CDTF">2012-11-13T04:33:33Z</dcterms:created>
  <dcterms:modified xsi:type="dcterms:W3CDTF">2017-12-29T05:28:53Z</dcterms:modified>
</cp:coreProperties>
</file>